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3" width="16" customWidth="1"/>
    <col min="4" max="5" width="22" customWidth="1"/>
    <col min="6" max="6" width="30" customWidth="1"/>
  </cols>
  <sheetData>
    <row r="1">
      <c r="A1" s="1" t="inlineStr">
        <is>
          <t xml:space="preserve">Contractor estimate (example for a fictional company; replace with your own details)</t>
        </is>
      </c>
    </row>
    <row r="2">
      <c r="A2" s="1" t="inlineStr">
        <is>
          <t xml:space="preserve">Business</t>
        </is>
      </c>
      <c r="B2" t="inlineStr">
        <is>
          <t xml:space="preserve">Maple Street Plumbing &amp; Heating</t>
        </is>
      </c>
    </row>
    <row r="3">
      <c r="A3" s="1" t="inlineStr">
        <is>
          <t xml:space="preserve">License no.</t>
        </is>
      </c>
      <c r="B3" t="inlineStr">
        <is>
          <t xml:space="preserve">[your state license number]</t>
        </is>
      </c>
    </row>
    <row r="4">
      <c r="A4" s="1" t="inlineStr">
        <is>
          <t xml:space="preserve">Phone / email</t>
        </is>
      </c>
      <c r="B4" t="inlineStr">
        <is>
          <t xml:space="preserve">(555) 010-0147 · office@maplestreetplumbing.example</t>
        </is>
      </c>
    </row>
    <row r="5">
      <c r="A5" s="1" t="inlineStr">
        <is>
          <t xml:space="preserve">Estimate no.</t>
        </is>
      </c>
      <c r="B5" t="inlineStr">
        <is>
          <t xml:space="preserve">EST-2026-0418</t>
        </is>
      </c>
    </row>
    <row r="6">
      <c r="A6" s="1" t="inlineStr">
        <is>
          <t xml:space="preserve">Date</t>
        </is>
      </c>
      <c r="B6" t="inlineStr">
        <is>
          <t xml:space="preserve">October 14, 2026</t>
        </is>
      </c>
    </row>
    <row r="7">
      <c r="A7" s="1" t="inlineStr">
        <is>
          <t xml:space="preserve">Valid until</t>
        </is>
      </c>
      <c r="B7" t="inlineStr">
        <is>
          <t xml:space="preserve">November 13, 2026</t>
        </is>
      </c>
    </row>
    <row r="8">
      <c r="A8" s="1" t="inlineStr">
        <is>
          <t xml:space="preserve">Customer</t>
        </is>
      </c>
      <c r="B8" t="inlineStr">
        <is>
          <t xml:space="preserve">Dana Whitcombe</t>
        </is>
      </c>
    </row>
    <row r="9">
      <c r="A9" s="1" t="inlineStr">
        <is>
          <t xml:space="preserve">Billing address</t>
        </is>
      </c>
      <c r="B9" t="inlineStr">
        <is>
          <t xml:space="preserve">418 Birchwood Lane, Fairhaven</t>
        </is>
      </c>
    </row>
    <row r="10">
      <c r="A10" s="1" t="inlineStr">
        <is>
          <t xml:space="preserve">Job site (if different)</t>
        </is>
      </c>
      <c r="B10" t="inlineStr">
        <is>
          <t xml:space="preserve">same as billing</t>
        </is>
      </c>
    </row>
    <row r="11">
      <c r="A11" s="1" t="inlineStr">
        <is>
          <t xml:space="preserve">Phone / email</t>
        </is>
      </c>
      <c r="B11" t="inlineStr">
        <is>
          <t xml:space="preserve">(555) 010-0182 · dana.w@mail.example</t>
        </is>
      </c>
    </row>
    <row r="12">
      <c r="A12" s="1" t="inlineStr">
        <is>
          <t xml:space="preserve">Site contact and access notes</t>
        </is>
      </c>
      <c r="B12" t="inlineStr">
        <is>
          <t xml:space="preserve">Side door, dog in backyard</t>
        </is>
      </c>
    </row>
    <row r="13">
      <c r="A13" s="1" t="inlineStr">
        <is>
          <t xml:space="preserve">Scope of work</t>
        </is>
      </c>
      <c r="B13" t="inlineStr">
        <is>
          <t xml:space="preserve">Remove the existing 40-gallon gas water heater. Install a new 50-gallon gas water heater in the same location with a new expansion tank, gas connector and venting adapter. Pull the permit, test for leaks and proper venting, and haul the old unit away.</t>
        </is>
      </c>
    </row>
    <row r="14"/>
    <row r="15">
      <c r="A15" s="1" t="inlineStr">
        <is>
          <t xml:space="preserve">Description</t>
        </is>
      </c>
      <c r="B15" s="1" t="inlineStr">
        <is>
          <t xml:space="preserve">Qty</t>
        </is>
      </c>
      <c r="C15" s="1" t="inlineStr">
        <is>
          <t xml:space="preserve">Unit</t>
        </is>
      </c>
      <c r="D15" s="1" t="inlineStr">
        <is>
          <t xml:space="preserve">Unit price</t>
        </is>
      </c>
      <c r="E15" s="1" t="inlineStr">
        <is>
          <t xml:space="preserve">Line total</t>
        </is>
      </c>
      <c r="F15" s="1" t="inlineStr">
        <is>
          <t xml:space="preserve">Type (Labor, Materials or Fees)</t>
        </is>
      </c>
    </row>
    <row r="16">
      <c r="A16" t="inlineStr">
        <is>
          <t xml:space="preserve">Remove and haul away existing water heater</t>
        </is>
      </c>
      <c r="B16">
        <v>1</v>
      </c>
      <c r="C16" t="inlineStr">
        <is>
          <t xml:space="preserve">ea</t>
        </is>
      </c>
      <c r="D16" s="2">
        <v>150.0</v>
      </c>
      <c r="E16" s="2">
        <f>B16*D16</f>
        <v>150.0</v>
      </c>
      <c r="F16" t="inlineStr">
        <is>
          <t xml:space="preserve">Labor</t>
        </is>
      </c>
    </row>
    <row r="17">
      <c r="A17" t="inlineStr">
        <is>
          <t xml:space="preserve">Installation labor</t>
        </is>
      </c>
      <c r="B17">
        <v>4</v>
      </c>
      <c r="C17" t="inlineStr">
        <is>
          <t xml:space="preserve">hr</t>
        </is>
      </c>
      <c r="D17" s="2">
        <v>125.0</v>
      </c>
      <c r="E17" s="2">
        <f>B17*D17</f>
        <v>500.0</v>
      </c>
      <c r="F17" t="inlineStr">
        <is>
          <t xml:space="preserve">Labor</t>
        </is>
      </c>
    </row>
    <row r="18">
      <c r="A18" t="inlineStr">
        <is>
          <t xml:space="preserve">50-gallon gas water heater</t>
        </is>
      </c>
      <c r="B18">
        <v>1</v>
      </c>
      <c r="C18" t="inlineStr">
        <is>
          <t xml:space="preserve">ea</t>
        </is>
      </c>
      <c r="D18" s="2">
        <v>1180.0</v>
      </c>
      <c r="E18" s="2">
        <f>B18*D18</f>
        <v>1180.0</v>
      </c>
      <c r="F18" t="inlineStr">
        <is>
          <t xml:space="preserve">Materials</t>
        </is>
      </c>
    </row>
    <row r="19">
      <c r="A19" t="inlineStr">
        <is>
          <t xml:space="preserve">Expansion tank and fittings</t>
        </is>
      </c>
      <c r="B19">
        <v>1</v>
      </c>
      <c r="C19" t="inlineStr">
        <is>
          <t xml:space="preserve">ea</t>
        </is>
      </c>
      <c r="D19" s="2">
        <v>95.0</v>
      </c>
      <c r="E19" s="2">
        <f>B19*D19</f>
        <v>95.0</v>
      </c>
      <c r="F19" t="inlineStr">
        <is>
          <t xml:space="preserve">Materials</t>
        </is>
      </c>
    </row>
    <row r="20">
      <c r="A20" t="inlineStr">
        <is>
          <t xml:space="preserve">Gas connector, venting adapter, misc. fittings</t>
        </is>
      </c>
      <c r="B20">
        <v>1</v>
      </c>
      <c r="C20" t="inlineStr">
        <is>
          <t xml:space="preserve">lot</t>
        </is>
      </c>
      <c r="D20" s="2">
        <v>60.0</v>
      </c>
      <c r="E20" s="2">
        <f>B20*D20</f>
        <v>60.0</v>
      </c>
      <c r="F20" t="inlineStr">
        <is>
          <t xml:space="preserve">Materials</t>
        </is>
      </c>
    </row>
    <row r="21">
      <c r="A21" t="inlineStr">
        <is>
          <t xml:space="preserve">Permit fee (passed through at cost)</t>
        </is>
      </c>
      <c r="B21">
        <v>1</v>
      </c>
      <c r="C21" t="inlineStr">
        <is>
          <t xml:space="preserve">ea</t>
        </is>
      </c>
      <c r="D21" s="2">
        <v>85.0</v>
      </c>
      <c r="E21" s="2">
        <f>B21*D21</f>
        <v>85.0</v>
      </c>
      <c r="F21" t="inlineStr">
        <is>
          <t xml:space="preserve">Fees</t>
        </is>
      </c>
    </row>
    <row r="22">
      <c r="A22" t="inlineStr">
        <is>
          <t xml:space="preserve"/>
        </is>
      </c>
      <c r="E22" s="2">
        <f>B22*D22</f>
        <v>0</v>
      </c>
    </row>
    <row r="23">
      <c r="A23" t="inlineStr">
        <is>
          <t xml:space="preserve"/>
        </is>
      </c>
      <c r="E23" s="2">
        <f>B23*D23</f>
        <v>0</v>
      </c>
    </row>
    <row r="24">
      <c r="A24" t="inlineStr">
        <is>
          <t xml:space="preserve"/>
        </is>
      </c>
      <c r="E24" s="2">
        <f>B24*D24</f>
        <v>0</v>
      </c>
    </row>
    <row r="25">
      <c r="A25" t="inlineStr">
        <is>
          <t xml:space="preserve"/>
        </is>
      </c>
      <c r="E25" s="2">
        <f>B25*D25</f>
        <v>0</v>
      </c>
    </row>
    <row r="26"/>
    <row r="27">
      <c r="D27" s="1" t="inlineStr">
        <is>
          <t xml:space="preserve">Labor subtotal</t>
        </is>
      </c>
      <c r="E27" s="2">
        <f>SUMIF(F16:F25,"Labor",E16:E25)</f>
        <v>650.0</v>
      </c>
    </row>
    <row r="28">
      <c r="D28" s="1" t="inlineStr">
        <is>
          <t xml:space="preserve">Materials subtotal</t>
        </is>
      </c>
      <c r="E28" s="2">
        <f>SUMIF(F16:F25,"Materials",E16:E25)</f>
        <v>1335.0</v>
      </c>
    </row>
    <row r="29">
      <c r="D29" s="1" t="inlineStr">
        <is>
          <t xml:space="preserve">Permits and fees</t>
        </is>
      </c>
      <c r="E29" s="2">
        <f>SUMIF(F16:F25,"Fees",E16:E25)</f>
        <v>85.0</v>
      </c>
    </row>
    <row r="30">
      <c r="D30" s="1" t="inlineStr">
        <is>
          <t xml:space="preserve">Subtotal</t>
        </is>
      </c>
      <c r="E30" s="2">
        <f>SUM(E16:E25)</f>
        <v>2070.0</v>
      </c>
    </row>
    <row r="31">
      <c r="D31" s="1" t="inlineStr">
        <is>
          <t xml:space="preserve">Tax rate (enter yours)</t>
        </is>
      </c>
      <c r="E31" s="3">
        <v>0</v>
      </c>
    </row>
    <row r="32">
      <c r="D32" s="1" t="inlineStr">
        <is>
          <t xml:space="preserve">Tax</t>
        </is>
      </c>
      <c r="E32" s="2">
        <f>ROUND(E30*E31,2)</f>
        <v>0</v>
      </c>
    </row>
    <row r="33">
      <c r="D33" s="1" t="inlineStr">
        <is>
          <t xml:space="preserve">Total</t>
        </is>
      </c>
      <c r="E33" s="2">
        <f>E30+E32</f>
        <v>2070.0</v>
      </c>
    </row>
    <row r="34">
      <c r="D34" s="1" t="inlineStr">
        <is>
          <t xml:space="preserve">Deposit requested</t>
        </is>
      </c>
      <c r="E34" s="2">
        <v>500.0</v>
      </c>
    </row>
    <row r="35">
      <c r="D35" s="1" t="inlineStr">
        <is>
          <t xml:space="preserve">Balance due on completion</t>
        </is>
      </c>
      <c r="E35" s="2">
        <f>E33-E34</f>
        <v>1570.0</v>
      </c>
    </row>
    <row r="36"/>
    <row r="37">
      <c r="A37" s="1" t="inlineStr">
        <is>
          <t xml:space="preserve">Payment terms</t>
        </is>
      </c>
      <c r="B37" t="inlineStr">
        <is>
          <t xml:space="preserve">Deposit due when you accept. Balance due on completion. We accept [your payment methods]. [Your late-payment terms, if any.]</t>
        </is>
      </c>
    </row>
    <row r="38">
      <c r="A38" s="1" t="inlineStr">
        <is>
          <t xml:space="preserve">Exclusions and assumptions</t>
        </is>
      </c>
      <c r="B38" t="inlineStr">
        <is>
          <t xml:space="preserve">Not included: drywall or finish repair, code upgrades beyond those listed, moving stored items. Assumes the existing gas line and venting are adequate and the water shut-off works. Hidden damage found when the old unit comes out is priced separately.</t>
        </is>
      </c>
    </row>
    <row r="39">
      <c r="A39" s="1" t="inlineStr">
        <is>
          <t xml:space="preserve">Changes</t>
        </is>
      </c>
      <c r="B39" t="inlineStr">
        <is>
          <t xml:space="preserve">Any change to scope, materials or price after acceptance is written up as a change order and signed by both of us before the extra work starts.</t>
        </is>
      </c>
    </row>
  </sheetData>
</worksheet>
</file>